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akparkmi-my.sharepoint.com/personal/dboyd-hale_oakparkmi_gov/Documents/Desktop/"/>
    </mc:Choice>
  </mc:AlternateContent>
  <xr:revisionPtr revIDLastSave="74" documentId="14_{1E41D3B2-9FD2-4FBB-A9C1-0C8C4CAF1F42}" xr6:coauthVersionLast="47" xr6:coauthVersionMax="47" xr10:uidLastSave="{D859BBC5-B61A-4B70-9CC8-02A2851DB53C}"/>
  <bookViews>
    <workbookView xWindow="28680" yWindow="-120" windowWidth="29040" windowHeight="15720" xr2:uid="{08357D31-1F6E-42C3-AE82-686FCC01D68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91" i="1"/>
  <c r="F92" i="1"/>
  <c r="F93" i="1"/>
  <c r="F94" i="1"/>
  <c r="F95" i="1"/>
  <c r="F96" i="1"/>
  <c r="F97" i="1"/>
  <c r="F99" i="1"/>
  <c r="E90" i="1"/>
  <c r="E91" i="1"/>
  <c r="E92" i="1"/>
  <c r="E93" i="1"/>
  <c r="E94" i="1"/>
  <c r="E95" i="1"/>
  <c r="E96" i="1"/>
  <c r="E97" i="1"/>
  <c r="E99" i="1"/>
  <c r="F89" i="1"/>
  <c r="E89" i="1"/>
  <c r="F76" i="1"/>
  <c r="F77" i="1"/>
  <c r="F78" i="1"/>
  <c r="F79" i="1"/>
  <c r="F80" i="1"/>
  <c r="F81" i="1"/>
  <c r="F82" i="1"/>
  <c r="F83" i="1"/>
  <c r="F85" i="1"/>
  <c r="E76" i="1"/>
  <c r="E77" i="1"/>
  <c r="E78" i="1"/>
  <c r="E79" i="1"/>
  <c r="E80" i="1"/>
  <c r="E81" i="1"/>
  <c r="E82" i="1"/>
  <c r="E83" i="1"/>
  <c r="E85" i="1"/>
  <c r="E75" i="1"/>
  <c r="F75" i="1" s="1"/>
  <c r="F71" i="1"/>
  <c r="E71" i="1"/>
  <c r="F62" i="1"/>
  <c r="F63" i="1"/>
  <c r="F64" i="1"/>
  <c r="F65" i="1"/>
  <c r="F66" i="1"/>
  <c r="F67" i="1"/>
  <c r="F68" i="1"/>
  <c r="F69" i="1"/>
  <c r="F61" i="1"/>
  <c r="E62" i="1"/>
  <c r="E63" i="1"/>
  <c r="E64" i="1"/>
  <c r="E65" i="1"/>
  <c r="E66" i="1"/>
  <c r="E67" i="1"/>
  <c r="E68" i="1"/>
  <c r="E69" i="1"/>
  <c r="E61" i="1"/>
  <c r="E57" i="1"/>
  <c r="F57" i="1" s="1"/>
  <c r="E48" i="1"/>
  <c r="F48" i="1" s="1"/>
  <c r="E49" i="1"/>
  <c r="F49" i="1" s="1"/>
  <c r="E50" i="1"/>
  <c r="F50" i="1" s="1"/>
  <c r="E51" i="1"/>
  <c r="E52" i="1"/>
  <c r="F52" i="1" s="1"/>
  <c r="E53" i="1"/>
  <c r="F53" i="1" s="1"/>
  <c r="E54" i="1"/>
  <c r="F54" i="1" s="1"/>
  <c r="E55" i="1"/>
  <c r="E47" i="1"/>
  <c r="F47" i="1" s="1"/>
  <c r="F55" i="1"/>
  <c r="F51" i="1"/>
  <c r="F35" i="1"/>
  <c r="F39" i="1"/>
  <c r="E34" i="1"/>
  <c r="F34" i="1" s="1"/>
  <c r="E35" i="1"/>
  <c r="E36" i="1"/>
  <c r="F36" i="1" s="1"/>
  <c r="E37" i="1"/>
  <c r="F37" i="1" s="1"/>
  <c r="E38" i="1"/>
  <c r="F38" i="1" s="1"/>
  <c r="E39" i="1"/>
  <c r="E40" i="1"/>
  <c r="F40" i="1" s="1"/>
  <c r="E41" i="1"/>
  <c r="F41" i="1" s="1"/>
  <c r="E43" i="1"/>
  <c r="F43" i="1" s="1"/>
  <c r="E33" i="1"/>
  <c r="F33" i="1" s="1"/>
  <c r="E29" i="1"/>
  <c r="F29" i="1" s="1"/>
  <c r="E27" i="1"/>
  <c r="F27" i="1" s="1"/>
  <c r="E26" i="1"/>
  <c r="F26" i="1" s="1"/>
  <c r="E25" i="1"/>
  <c r="E20" i="1"/>
  <c r="F20" i="1" s="1"/>
  <c r="E21" i="1"/>
  <c r="F21" i="1" s="1"/>
  <c r="E22" i="1"/>
  <c r="F22" i="1" s="1"/>
  <c r="E23" i="1"/>
  <c r="F23" i="1" s="1"/>
  <c r="E24" i="1"/>
  <c r="F24" i="1" s="1"/>
  <c r="F25" i="1"/>
  <c r="E19" i="1"/>
  <c r="F19" i="1" s="1"/>
  <c r="E14" i="1"/>
  <c r="F1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4" i="1"/>
  <c r="F4" i="1" s="1"/>
</calcChain>
</file>

<file path=xl/sharedStrings.xml><?xml version="1.0" encoding="utf-8"?>
<sst xmlns="http://schemas.openxmlformats.org/spreadsheetml/2006/main" count="106" uniqueCount="22">
  <si>
    <t>POAM SALARY - INCREASES</t>
  </si>
  <si>
    <t>MAY 1, 2023 - 5% INCREASE</t>
  </si>
  <si>
    <t>PSO I</t>
  </si>
  <si>
    <t>CURRENT</t>
  </si>
  <si>
    <t>ANNUAL</t>
  </si>
  <si>
    <t>HOURLY</t>
  </si>
  <si>
    <t>START</t>
  </si>
  <si>
    <t>6 - 12 MONTHS</t>
  </si>
  <si>
    <t>12 - 18 MONTHS</t>
  </si>
  <si>
    <t>18 - 24 MONTHS</t>
  </si>
  <si>
    <t>24 - 30 MONTHS</t>
  </si>
  <si>
    <t>30 - 36 MONTHS</t>
  </si>
  <si>
    <t>36 - 42 MONTHS</t>
  </si>
  <si>
    <t>42 - 48 MONTHS</t>
  </si>
  <si>
    <t>48 MONTHS &gt;</t>
  </si>
  <si>
    <t>PSO II</t>
  </si>
  <si>
    <t>JULY 1, 2023 - 2% INCREASE</t>
  </si>
  <si>
    <t>JULY 1, 2024 - 2% INCREASE</t>
  </si>
  <si>
    <t>MARCH 1, 2024 - 1% INCREASE</t>
  </si>
  <si>
    <t>OCTOBER 1, 2025 - 3% INCREASE</t>
  </si>
  <si>
    <t>JULY 1, 2026 - 2.5% INCREASE</t>
  </si>
  <si>
    <t>JULY 1, 2027 - 2.5%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</si>
</sst>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165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6F89-557B-4889-83C0-9AA3279CE9A4}">
  <sheetPr>
    <pageSetUpPr fitToPage="1"/>
  </sheetPr>
  <dimension ref="A1:S99"/>
  <sheetViews>
    <sheetView tabSelected="1" topLeftCell="A78" workbookViewId="0">
      <selection activeCell="I47" sqref="I47"/>
    </sheetView>
  </sheetViews>
  <sheetFormatPr defaultRowHeight="15" x14ac:dyDescent="0.25"/>
  <cols>
    <col min="4" max="4" width="25.28515625" bestFit="1" customWidth="1"/>
    <col min="5" max="5" width="13.7109375" bestFit="1" customWidth="1"/>
    <col min="6" max="6" width="12.28515625" bestFit="1" customWidth="1"/>
  </cols>
  <sheetData>
    <row r="1" spans="1:19" x14ac:dyDescent="0.25">
      <c r="A1" s="4" t="s">
        <v>0</v>
      </c>
      <c r="B1" s="4"/>
      <c r="C1" s="4"/>
      <c r="D1" s="3"/>
      <c r="E1" s="3"/>
      <c r="F1" s="3"/>
      <c r="Q1" s="1">
        <v>0.05</v>
      </c>
      <c r="R1" s="1">
        <v>0.02</v>
      </c>
      <c r="S1" s="1">
        <v>0.01</v>
      </c>
    </row>
    <row r="2" spans="1:19" x14ac:dyDescent="0.25">
      <c r="A2" s="3"/>
      <c r="B2" s="3"/>
      <c r="C2" s="3"/>
      <c r="D2" s="12" t="s">
        <v>1</v>
      </c>
      <c r="E2" s="12"/>
      <c r="F2" s="12"/>
      <c r="Q2" s="1">
        <v>0.03</v>
      </c>
      <c r="R2" s="11">
        <v>2.5000000000000001E-2</v>
      </c>
      <c r="S2" s="11">
        <v>2.5000000000000001E-2</v>
      </c>
    </row>
    <row r="3" spans="1:19" x14ac:dyDescent="0.25">
      <c r="A3" s="3" t="s">
        <v>2</v>
      </c>
      <c r="B3" s="3"/>
      <c r="C3" s="3"/>
      <c r="D3" s="3" t="s">
        <v>3</v>
      </c>
      <c r="E3" s="3" t="s">
        <v>4</v>
      </c>
      <c r="F3" s="3" t="s">
        <v>5</v>
      </c>
    </row>
    <row r="4" spans="1:19" x14ac:dyDescent="0.25">
      <c r="A4" t="s">
        <v>6</v>
      </c>
      <c r="D4" s="2">
        <v>59986.180800000002</v>
      </c>
      <c r="E4" s="2">
        <f>D4*$Q$1+D4</f>
        <v>62985.489840000002</v>
      </c>
      <c r="F4" s="2">
        <f>(E4/26)/84</f>
        <v>28.839510000000001</v>
      </c>
    </row>
    <row r="5" spans="1:19" x14ac:dyDescent="0.25">
      <c r="A5" t="s">
        <v>7</v>
      </c>
      <c r="D5" s="2">
        <v>62139.386400000003</v>
      </c>
      <c r="E5" s="2">
        <f t="shared" ref="E5:E14" si="0">D5*$Q$1+D5</f>
        <v>65246.355720000007</v>
      </c>
      <c r="F5" s="2">
        <f t="shared" ref="F5:F14" si="1">(E5/26)/84</f>
        <v>29.874705000000002</v>
      </c>
    </row>
    <row r="6" spans="1:19" x14ac:dyDescent="0.25">
      <c r="A6" t="s">
        <v>8</v>
      </c>
      <c r="D6" s="2">
        <v>64267.257599999997</v>
      </c>
      <c r="E6" s="2">
        <f t="shared" si="0"/>
        <v>67480.620479999998</v>
      </c>
      <c r="F6" s="2">
        <f t="shared" si="1"/>
        <v>30.89772</v>
      </c>
    </row>
    <row r="7" spans="1:19" s="5" customFormat="1" x14ac:dyDescent="0.25">
      <c r="A7" s="5" t="s">
        <v>9</v>
      </c>
      <c r="D7" s="6">
        <v>71132.443199999994</v>
      </c>
      <c r="E7" s="6">
        <f t="shared" si="0"/>
        <v>74689.065359999993</v>
      </c>
      <c r="F7" s="6">
        <f t="shared" si="1"/>
        <v>34.19829</v>
      </c>
    </row>
    <row r="8" spans="1:19" s="8" customFormat="1" x14ac:dyDescent="0.25">
      <c r="A8" s="8" t="s">
        <v>10</v>
      </c>
      <c r="D8" s="9">
        <v>73260.314400000003</v>
      </c>
      <c r="E8" s="9">
        <f t="shared" si="0"/>
        <v>76923.330119999999</v>
      </c>
      <c r="F8" s="9">
        <f t="shared" si="1"/>
        <v>35.221304999999994</v>
      </c>
    </row>
    <row r="9" spans="1:19" x14ac:dyDescent="0.25">
      <c r="A9" t="s">
        <v>11</v>
      </c>
      <c r="D9" s="2">
        <v>75413.52</v>
      </c>
      <c r="E9" s="2">
        <f t="shared" si="0"/>
        <v>79184.196000000011</v>
      </c>
      <c r="F9" s="2">
        <f t="shared" si="1"/>
        <v>36.256500000000003</v>
      </c>
    </row>
    <row r="10" spans="1:19" x14ac:dyDescent="0.25">
      <c r="A10" t="s">
        <v>12</v>
      </c>
      <c r="D10" s="2">
        <v>81417.117599999998</v>
      </c>
      <c r="E10" s="2">
        <f t="shared" si="0"/>
        <v>85487.973480000001</v>
      </c>
      <c r="F10" s="2">
        <f t="shared" si="1"/>
        <v>39.142845000000001</v>
      </c>
    </row>
    <row r="11" spans="1:19" x14ac:dyDescent="0.25">
      <c r="A11" t="s">
        <v>13</v>
      </c>
      <c r="D11" s="2">
        <v>83545.207200000004</v>
      </c>
      <c r="E11" s="2">
        <f t="shared" si="0"/>
        <v>87722.467560000005</v>
      </c>
      <c r="F11" s="2">
        <f t="shared" si="1"/>
        <v>40.165965</v>
      </c>
    </row>
    <row r="12" spans="1:19" x14ac:dyDescent="0.25">
      <c r="A12" t="s">
        <v>14</v>
      </c>
      <c r="D12" s="2">
        <v>85698.194399999993</v>
      </c>
      <c r="E12" s="2">
        <f t="shared" si="0"/>
        <v>89983.104119999989</v>
      </c>
      <c r="F12" s="2">
        <f t="shared" si="1"/>
        <v>41.201054999999997</v>
      </c>
    </row>
    <row r="14" spans="1:19" x14ac:dyDescent="0.25">
      <c r="A14" s="3" t="s">
        <v>15</v>
      </c>
      <c r="D14" s="2">
        <v>92554.207200000004</v>
      </c>
      <c r="E14" s="2">
        <f t="shared" si="0"/>
        <v>97181.917560000002</v>
      </c>
      <c r="F14" s="2">
        <f t="shared" si="1"/>
        <v>44.497214999999997</v>
      </c>
    </row>
    <row r="17" spans="1:6" x14ac:dyDescent="0.25">
      <c r="A17" s="3"/>
      <c r="B17" s="3"/>
      <c r="C17" s="3"/>
      <c r="D17" s="12" t="s">
        <v>16</v>
      </c>
      <c r="E17" s="12"/>
      <c r="F17" s="12"/>
    </row>
    <row r="18" spans="1:6" x14ac:dyDescent="0.25">
      <c r="A18" s="3" t="s">
        <v>2</v>
      </c>
      <c r="B18" s="3"/>
      <c r="C18" s="3"/>
      <c r="D18" s="3" t="s">
        <v>3</v>
      </c>
      <c r="E18" s="3" t="s">
        <v>4</v>
      </c>
      <c r="F18" s="3" t="s">
        <v>5</v>
      </c>
    </row>
    <row r="19" spans="1:6" x14ac:dyDescent="0.25">
      <c r="A19" t="s">
        <v>6</v>
      </c>
      <c r="D19" s="2">
        <v>62985.489840000002</v>
      </c>
      <c r="E19" s="2">
        <f>D19*$R$1+D19</f>
        <v>64245.199636800004</v>
      </c>
      <c r="F19" s="2">
        <f>(E19/26)/84</f>
        <v>29.416300200000002</v>
      </c>
    </row>
    <row r="20" spans="1:6" x14ac:dyDescent="0.25">
      <c r="A20" t="s">
        <v>7</v>
      </c>
      <c r="D20" s="2">
        <v>65246.355720000007</v>
      </c>
      <c r="E20" s="2">
        <f t="shared" ref="E20:E29" si="2">D20*$R$1+D20</f>
        <v>66551.282834400001</v>
      </c>
      <c r="F20" s="2">
        <f t="shared" ref="F20:F29" si="3">(E20/26)/84</f>
        <v>30.472199100000001</v>
      </c>
    </row>
    <row r="21" spans="1:6" x14ac:dyDescent="0.25">
      <c r="A21" t="s">
        <v>8</v>
      </c>
      <c r="D21" s="2">
        <v>67480.620479999998</v>
      </c>
      <c r="E21" s="2">
        <f t="shared" si="2"/>
        <v>68830.232889599996</v>
      </c>
      <c r="F21" s="2">
        <f t="shared" si="3"/>
        <v>31.515674399999998</v>
      </c>
    </row>
    <row r="22" spans="1:6" s="5" customFormat="1" x14ac:dyDescent="0.25">
      <c r="A22" s="5" t="s">
        <v>9</v>
      </c>
      <c r="D22" s="6">
        <v>74689.065359999993</v>
      </c>
      <c r="E22" s="6">
        <f t="shared" si="2"/>
        <v>76182.846667199992</v>
      </c>
      <c r="F22" s="6">
        <f t="shared" si="3"/>
        <v>34.882255799999996</v>
      </c>
    </row>
    <row r="23" spans="1:6" s="8" customFormat="1" x14ac:dyDescent="0.25">
      <c r="A23" s="8" t="s">
        <v>10</v>
      </c>
      <c r="D23" s="9">
        <v>76923.330119999999</v>
      </c>
      <c r="E23" s="9">
        <f t="shared" si="2"/>
        <v>78461.796722400002</v>
      </c>
      <c r="F23" s="9">
        <f t="shared" si="3"/>
        <v>35.9257311</v>
      </c>
    </row>
    <row r="24" spans="1:6" x14ac:dyDescent="0.25">
      <c r="A24" t="s">
        <v>11</v>
      </c>
      <c r="D24" s="2">
        <v>79184.196000000011</v>
      </c>
      <c r="E24" s="2">
        <f t="shared" si="2"/>
        <v>80767.879920000007</v>
      </c>
      <c r="F24" s="2">
        <f t="shared" si="3"/>
        <v>36.981630000000003</v>
      </c>
    </row>
    <row r="25" spans="1:6" x14ac:dyDescent="0.25">
      <c r="A25" t="s">
        <v>12</v>
      </c>
      <c r="D25" s="2">
        <v>85487.973480000001</v>
      </c>
      <c r="E25" s="2">
        <f t="shared" si="2"/>
        <v>87197.732949600002</v>
      </c>
      <c r="F25" s="2">
        <f t="shared" si="3"/>
        <v>39.9257019</v>
      </c>
    </row>
    <row r="26" spans="1:6" x14ac:dyDescent="0.25">
      <c r="A26" t="s">
        <v>13</v>
      </c>
      <c r="D26" s="2">
        <v>87722.467560000005</v>
      </c>
      <c r="E26" s="2">
        <f t="shared" si="2"/>
        <v>89476.916911200009</v>
      </c>
      <c r="F26" s="2">
        <f t="shared" si="3"/>
        <v>40.969284300000005</v>
      </c>
    </row>
    <row r="27" spans="1:6" x14ac:dyDescent="0.25">
      <c r="A27" t="s">
        <v>14</v>
      </c>
      <c r="D27" s="2">
        <v>89983.104119999989</v>
      </c>
      <c r="E27" s="2">
        <f t="shared" si="2"/>
        <v>91782.766202399987</v>
      </c>
      <c r="F27" s="2">
        <f t="shared" si="3"/>
        <v>42.025076099999993</v>
      </c>
    </row>
    <row r="28" spans="1:6" x14ac:dyDescent="0.25">
      <c r="D28" s="2"/>
    </row>
    <row r="29" spans="1:6" x14ac:dyDescent="0.25">
      <c r="A29" s="3" t="s">
        <v>15</v>
      </c>
      <c r="D29" s="2">
        <v>97181.917600000001</v>
      </c>
      <c r="E29" s="2">
        <f t="shared" si="2"/>
        <v>99125.555951999995</v>
      </c>
      <c r="F29" s="2">
        <f t="shared" si="3"/>
        <v>45.387159318681313</v>
      </c>
    </row>
    <row r="31" spans="1:6" x14ac:dyDescent="0.25">
      <c r="D31" s="12" t="s">
        <v>18</v>
      </c>
      <c r="E31" s="12"/>
      <c r="F31" s="12"/>
    </row>
    <row r="32" spans="1:6" x14ac:dyDescent="0.25">
      <c r="A32" s="3" t="s">
        <v>2</v>
      </c>
      <c r="B32" s="3"/>
      <c r="C32" s="3"/>
      <c r="D32" s="3" t="s">
        <v>3</v>
      </c>
      <c r="E32" s="3" t="s">
        <v>4</v>
      </c>
      <c r="F32" s="3" t="s">
        <v>5</v>
      </c>
    </row>
    <row r="33" spans="1:6" x14ac:dyDescent="0.25">
      <c r="A33" t="s">
        <v>6</v>
      </c>
      <c r="B33" s="3"/>
      <c r="C33" s="3"/>
      <c r="D33" s="2">
        <v>64245.199636800004</v>
      </c>
      <c r="E33" s="2">
        <f>D33*1%+D33</f>
        <v>64887.651633168003</v>
      </c>
      <c r="F33" s="2">
        <f>E33/26/84</f>
        <v>29.710463202</v>
      </c>
    </row>
    <row r="34" spans="1:6" x14ac:dyDescent="0.25">
      <c r="A34" t="s">
        <v>7</v>
      </c>
      <c r="B34" s="3"/>
      <c r="C34" s="3"/>
      <c r="D34" s="2">
        <v>66551.282834400001</v>
      </c>
      <c r="E34" s="2">
        <f t="shared" ref="E34:E43" si="4">D34*1%+D34</f>
        <v>67216.795662744</v>
      </c>
      <c r="F34" s="2">
        <f t="shared" ref="F34:F43" si="5">E34/26/84</f>
        <v>30.776921091000002</v>
      </c>
    </row>
    <row r="35" spans="1:6" x14ac:dyDescent="0.25">
      <c r="A35" t="s">
        <v>8</v>
      </c>
      <c r="B35" s="3"/>
      <c r="C35" s="3"/>
      <c r="D35" s="2">
        <v>68830.232889599996</v>
      </c>
      <c r="E35" s="2">
        <f t="shared" si="4"/>
        <v>69518.535218495992</v>
      </c>
      <c r="F35" s="2">
        <f t="shared" si="5"/>
        <v>31.830831143999998</v>
      </c>
    </row>
    <row r="36" spans="1:6" s="5" customFormat="1" x14ac:dyDescent="0.25">
      <c r="A36" s="5" t="s">
        <v>9</v>
      </c>
      <c r="B36" s="7"/>
      <c r="C36" s="7"/>
      <c r="D36" s="6">
        <v>76182.846667199992</v>
      </c>
      <c r="E36" s="6">
        <f t="shared" si="4"/>
        <v>76944.675133871991</v>
      </c>
      <c r="F36" s="6">
        <f t="shared" si="5"/>
        <v>35.231078357999998</v>
      </c>
    </row>
    <row r="37" spans="1:6" s="8" customFormat="1" x14ac:dyDescent="0.25">
      <c r="A37" s="8" t="s">
        <v>10</v>
      </c>
      <c r="B37" s="10"/>
      <c r="C37" s="10"/>
      <c r="D37" s="9">
        <v>78461.796722400002</v>
      </c>
      <c r="E37" s="9">
        <f t="shared" si="4"/>
        <v>79246.414689623998</v>
      </c>
      <c r="F37" s="9">
        <f t="shared" si="5"/>
        <v>36.284988411</v>
      </c>
    </row>
    <row r="38" spans="1:6" x14ac:dyDescent="0.25">
      <c r="A38" t="s">
        <v>11</v>
      </c>
      <c r="B38" s="3"/>
      <c r="C38" s="3"/>
      <c r="D38" s="2">
        <v>80767.879920000007</v>
      </c>
      <c r="E38" s="2">
        <f t="shared" si="4"/>
        <v>81575.558719200009</v>
      </c>
      <c r="F38" s="2">
        <f t="shared" si="5"/>
        <v>37.351446300000006</v>
      </c>
    </row>
    <row r="39" spans="1:6" x14ac:dyDescent="0.25">
      <c r="A39" t="s">
        <v>12</v>
      </c>
      <c r="B39" s="3"/>
      <c r="C39" s="3"/>
      <c r="D39" s="2">
        <v>87197.732949600002</v>
      </c>
      <c r="E39" s="2">
        <f t="shared" si="4"/>
        <v>88069.710279096005</v>
      </c>
      <c r="F39" s="2">
        <f t="shared" si="5"/>
        <v>40.324958919000004</v>
      </c>
    </row>
    <row r="40" spans="1:6" x14ac:dyDescent="0.25">
      <c r="A40" t="s">
        <v>13</v>
      </c>
      <c r="B40" s="3"/>
      <c r="C40" s="3"/>
      <c r="D40" s="2">
        <v>89476.916911200009</v>
      </c>
      <c r="E40" s="2">
        <f t="shared" si="4"/>
        <v>90371.686080312007</v>
      </c>
      <c r="F40" s="2">
        <f t="shared" si="5"/>
        <v>41.378977143000007</v>
      </c>
    </row>
    <row r="41" spans="1:6" x14ac:dyDescent="0.25">
      <c r="A41" t="s">
        <v>14</v>
      </c>
      <c r="B41" s="3"/>
      <c r="C41" s="3"/>
      <c r="D41" s="2">
        <v>91782.766202399987</v>
      </c>
      <c r="E41" s="2">
        <f t="shared" si="4"/>
        <v>92700.593864423994</v>
      </c>
      <c r="F41" s="2">
        <f t="shared" si="5"/>
        <v>42.445326860999998</v>
      </c>
    </row>
    <row r="42" spans="1:6" x14ac:dyDescent="0.25">
      <c r="B42" s="3"/>
      <c r="C42" s="3"/>
      <c r="D42" s="2"/>
      <c r="E42" s="2"/>
      <c r="F42" s="2"/>
    </row>
    <row r="43" spans="1:6" x14ac:dyDescent="0.25">
      <c r="A43" s="3" t="s">
        <v>15</v>
      </c>
      <c r="B43" s="3"/>
      <c r="C43" s="3"/>
      <c r="D43" s="2">
        <v>99125.555999999997</v>
      </c>
      <c r="E43" s="2">
        <f t="shared" si="4"/>
        <v>100116.81156</v>
      </c>
      <c r="F43" s="2">
        <f t="shared" si="5"/>
        <v>45.841030934065934</v>
      </c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D45" s="12" t="s">
        <v>17</v>
      </c>
      <c r="E45" s="12"/>
      <c r="F45" s="12"/>
    </row>
    <row r="46" spans="1:6" x14ac:dyDescent="0.25">
      <c r="A46" s="3" t="s">
        <v>2</v>
      </c>
      <c r="D46" s="3" t="s">
        <v>3</v>
      </c>
      <c r="E46" s="3" t="s">
        <v>4</v>
      </c>
      <c r="F46" s="3" t="s">
        <v>5</v>
      </c>
    </row>
    <row r="47" spans="1:6" x14ac:dyDescent="0.25">
      <c r="A47" t="s">
        <v>6</v>
      </c>
      <c r="D47" s="2">
        <v>64887.651633168003</v>
      </c>
      <c r="E47" s="2">
        <f>D47*$R$1+D47</f>
        <v>66185.40466583136</v>
      </c>
      <c r="F47" s="2">
        <f>(E47/26)/84</f>
        <v>30.30467246604</v>
      </c>
    </row>
    <row r="48" spans="1:6" x14ac:dyDescent="0.25">
      <c r="A48" t="s">
        <v>7</v>
      </c>
      <c r="D48" s="2">
        <v>67216.795662744</v>
      </c>
      <c r="E48" s="2">
        <f t="shared" ref="E48:E55" si="6">D48*$R$1+D48</f>
        <v>68561.131575998879</v>
      </c>
      <c r="F48" s="2">
        <f t="shared" ref="F48:F55" si="7">(E48/26)/84</f>
        <v>31.39245951282</v>
      </c>
    </row>
    <row r="49" spans="1:6" x14ac:dyDescent="0.25">
      <c r="A49" t="s">
        <v>8</v>
      </c>
      <c r="D49" s="2">
        <v>69518.535218495992</v>
      </c>
      <c r="E49" s="2">
        <f t="shared" si="6"/>
        <v>70908.905922865917</v>
      </c>
      <c r="F49" s="2">
        <f t="shared" si="7"/>
        <v>32.467447766879999</v>
      </c>
    </row>
    <row r="50" spans="1:6" s="5" customFormat="1" x14ac:dyDescent="0.25">
      <c r="A50" s="5" t="s">
        <v>9</v>
      </c>
      <c r="D50" s="6">
        <v>76944.675133871991</v>
      </c>
      <c r="E50" s="2">
        <f t="shared" si="6"/>
        <v>78483.568636549433</v>
      </c>
      <c r="F50" s="6">
        <f t="shared" si="7"/>
        <v>35.935699925159994</v>
      </c>
    </row>
    <row r="51" spans="1:6" s="8" customFormat="1" x14ac:dyDescent="0.25">
      <c r="A51" s="8" t="s">
        <v>10</v>
      </c>
      <c r="D51" s="9">
        <v>79246.414689623998</v>
      </c>
      <c r="E51" s="2">
        <f t="shared" si="6"/>
        <v>80831.342983416485</v>
      </c>
      <c r="F51" s="9">
        <f t="shared" si="7"/>
        <v>37.010688179220004</v>
      </c>
    </row>
    <row r="52" spans="1:6" x14ac:dyDescent="0.25">
      <c r="A52" t="s">
        <v>11</v>
      </c>
      <c r="D52" s="2">
        <v>81575.558719200009</v>
      </c>
      <c r="E52" s="2">
        <f t="shared" si="6"/>
        <v>83207.069893584005</v>
      </c>
      <c r="F52" s="2">
        <f t="shared" si="7"/>
        <v>38.098475225999998</v>
      </c>
    </row>
    <row r="53" spans="1:6" x14ac:dyDescent="0.25">
      <c r="A53" t="s">
        <v>12</v>
      </c>
      <c r="D53" s="2">
        <v>88069.710279096005</v>
      </c>
      <c r="E53" s="2">
        <f t="shared" si="6"/>
        <v>89831.104484677926</v>
      </c>
      <c r="F53" s="2">
        <f t="shared" si="7"/>
        <v>41.131458097380005</v>
      </c>
    </row>
    <row r="54" spans="1:6" x14ac:dyDescent="0.25">
      <c r="A54" t="s">
        <v>13</v>
      </c>
      <c r="D54" s="2">
        <v>90371.686080312007</v>
      </c>
      <c r="E54" s="2">
        <f t="shared" si="6"/>
        <v>92179.119801918248</v>
      </c>
      <c r="F54" s="2">
        <f t="shared" si="7"/>
        <v>42.206556685860001</v>
      </c>
    </row>
    <row r="55" spans="1:6" x14ac:dyDescent="0.25">
      <c r="A55" t="s">
        <v>14</v>
      </c>
      <c r="D55" s="2">
        <v>92700.593864423994</v>
      </c>
      <c r="E55" s="2">
        <f t="shared" si="6"/>
        <v>94554.605741712468</v>
      </c>
      <c r="F55" s="2">
        <f t="shared" si="7"/>
        <v>43.294233398219994</v>
      </c>
    </row>
    <row r="56" spans="1:6" x14ac:dyDescent="0.25">
      <c r="D56" s="2"/>
      <c r="E56" s="2"/>
      <c r="F56" s="2"/>
    </row>
    <row r="57" spans="1:6" x14ac:dyDescent="0.25">
      <c r="A57" s="3" t="s">
        <v>15</v>
      </c>
      <c r="D57" s="2">
        <v>100116.81156</v>
      </c>
      <c r="E57" s="2">
        <f>D57*$R$1+D57</f>
        <v>102119.1477912</v>
      </c>
      <c r="F57" s="2">
        <f t="shared" ref="F57" si="8">(E57/26)/84</f>
        <v>46.757851552747255</v>
      </c>
    </row>
    <row r="59" spans="1:6" x14ac:dyDescent="0.25">
      <c r="D59" s="12" t="s">
        <v>19</v>
      </c>
      <c r="E59" s="12"/>
      <c r="F59" s="12"/>
    </row>
    <row r="60" spans="1:6" x14ac:dyDescent="0.25">
      <c r="A60" s="3" t="s">
        <v>2</v>
      </c>
      <c r="D60" s="3" t="s">
        <v>3</v>
      </c>
      <c r="E60" s="3" t="s">
        <v>4</v>
      </c>
      <c r="F60" s="3" t="s">
        <v>5</v>
      </c>
    </row>
    <row r="61" spans="1:6" x14ac:dyDescent="0.25">
      <c r="A61" t="s">
        <v>6</v>
      </c>
      <c r="D61" s="2">
        <v>66185.40466583136</v>
      </c>
      <c r="E61" s="2">
        <f>D61*$Q$2+D61</f>
        <v>68170.966805806296</v>
      </c>
      <c r="F61" s="2">
        <f>(E61/26)/84</f>
        <v>31.213812640021199</v>
      </c>
    </row>
    <row r="62" spans="1:6" x14ac:dyDescent="0.25">
      <c r="A62" t="s">
        <v>7</v>
      </c>
      <c r="D62" s="2">
        <v>68561.131575998879</v>
      </c>
      <c r="E62" s="2">
        <f t="shared" ref="E62:E71" si="9">D62*$Q$2+D62</f>
        <v>70617.96552327885</v>
      </c>
      <c r="F62" s="2">
        <f t="shared" ref="F62:F71" si="10">(E62/26)/84</f>
        <v>32.334233298204602</v>
      </c>
    </row>
    <row r="63" spans="1:6" x14ac:dyDescent="0.25">
      <c r="A63" t="s">
        <v>8</v>
      </c>
      <c r="D63" s="2">
        <v>70908.905922865917</v>
      </c>
      <c r="E63" s="2">
        <f t="shared" si="9"/>
        <v>73036.173100551896</v>
      </c>
      <c r="F63" s="2">
        <f t="shared" si="10"/>
        <v>33.441471199886401</v>
      </c>
    </row>
    <row r="64" spans="1:6" s="5" customFormat="1" x14ac:dyDescent="0.25">
      <c r="A64" s="5" t="s">
        <v>9</v>
      </c>
      <c r="D64" s="6">
        <v>78483.568636549433</v>
      </c>
      <c r="E64" s="2">
        <f t="shared" si="9"/>
        <v>80838.075695645923</v>
      </c>
      <c r="F64" s="2">
        <f t="shared" si="10"/>
        <v>37.013770922914802</v>
      </c>
    </row>
    <row r="65" spans="1:6" s="8" customFormat="1" x14ac:dyDescent="0.25">
      <c r="A65" s="8" t="s">
        <v>10</v>
      </c>
      <c r="D65" s="9">
        <v>80831.342983416485</v>
      </c>
      <c r="E65" s="2">
        <f t="shared" si="9"/>
        <v>83256.283272918983</v>
      </c>
      <c r="F65" s="9">
        <f t="shared" si="10"/>
        <v>38.121008824596601</v>
      </c>
    </row>
    <row r="66" spans="1:6" x14ac:dyDescent="0.25">
      <c r="A66" t="s">
        <v>11</v>
      </c>
      <c r="D66" s="2">
        <v>83207.069893584005</v>
      </c>
      <c r="E66" s="2">
        <f t="shared" si="9"/>
        <v>85703.281990391522</v>
      </c>
      <c r="F66" s="2">
        <f t="shared" si="10"/>
        <v>39.241429482780006</v>
      </c>
    </row>
    <row r="67" spans="1:6" x14ac:dyDescent="0.25">
      <c r="A67" t="s">
        <v>12</v>
      </c>
      <c r="D67" s="2">
        <v>89831.104484677926</v>
      </c>
      <c r="E67" s="2">
        <f t="shared" si="9"/>
        <v>92526.037619218259</v>
      </c>
      <c r="F67" s="2">
        <f t="shared" si="10"/>
        <v>42.365401840301402</v>
      </c>
    </row>
    <row r="68" spans="1:6" x14ac:dyDescent="0.25">
      <c r="A68" t="s">
        <v>13</v>
      </c>
      <c r="D68" s="2">
        <v>92179.119801918248</v>
      </c>
      <c r="E68" s="2">
        <f t="shared" si="9"/>
        <v>94944.493395975791</v>
      </c>
      <c r="F68" s="2">
        <f t="shared" si="10"/>
        <v>43.472753386435798</v>
      </c>
    </row>
    <row r="69" spans="1:6" x14ac:dyDescent="0.25">
      <c r="A69" t="s">
        <v>14</v>
      </c>
      <c r="D69" s="2">
        <v>94554.605741712468</v>
      </c>
      <c r="E69" s="2">
        <f t="shared" si="9"/>
        <v>97391.243913963845</v>
      </c>
      <c r="F69" s="2">
        <f t="shared" si="10"/>
        <v>44.5930604001666</v>
      </c>
    </row>
    <row r="70" spans="1:6" x14ac:dyDescent="0.25">
      <c r="D70" s="2"/>
      <c r="E70" s="2"/>
      <c r="F70" s="2"/>
    </row>
    <row r="71" spans="1:6" x14ac:dyDescent="0.25">
      <c r="A71" s="3" t="s">
        <v>15</v>
      </c>
      <c r="D71" s="2">
        <v>102119.1477912</v>
      </c>
      <c r="E71" s="2">
        <f t="shared" si="9"/>
        <v>105182.72222493599</v>
      </c>
      <c r="F71" s="2">
        <f t="shared" si="10"/>
        <v>48.160587099329668</v>
      </c>
    </row>
    <row r="73" spans="1:6" x14ac:dyDescent="0.25">
      <c r="D73" s="12" t="s">
        <v>20</v>
      </c>
      <c r="E73" s="12"/>
    </row>
    <row r="74" spans="1:6" x14ac:dyDescent="0.25">
      <c r="A74" s="3" t="s">
        <v>2</v>
      </c>
      <c r="D74" s="3" t="s">
        <v>3</v>
      </c>
      <c r="E74" s="3" t="s">
        <v>4</v>
      </c>
      <c r="F74" s="3" t="s">
        <v>5</v>
      </c>
    </row>
    <row r="75" spans="1:6" x14ac:dyDescent="0.25">
      <c r="A75" t="s">
        <v>6</v>
      </c>
      <c r="D75" s="2">
        <v>68170.966805806296</v>
      </c>
      <c r="E75" s="2">
        <f>D75*$R$2+D75</f>
        <v>69875.240975951456</v>
      </c>
      <c r="F75" s="2">
        <f>(E75/26)/84</f>
        <v>31.994157956021727</v>
      </c>
    </row>
    <row r="76" spans="1:6" x14ac:dyDescent="0.25">
      <c r="A76" t="s">
        <v>7</v>
      </c>
      <c r="D76" s="2">
        <v>70617.96552327885</v>
      </c>
      <c r="E76" s="2">
        <f t="shared" ref="E76:E85" si="11">D76*$R$2+D76</f>
        <v>72383.414661360817</v>
      </c>
      <c r="F76" s="2">
        <f t="shared" ref="F76:F85" si="12">(E76/26)/84</f>
        <v>33.142589130659715</v>
      </c>
    </row>
    <row r="77" spans="1:6" x14ac:dyDescent="0.25">
      <c r="A77" t="s">
        <v>8</v>
      </c>
      <c r="D77" s="2">
        <v>73036.173100551896</v>
      </c>
      <c r="E77" s="2">
        <f t="shared" si="11"/>
        <v>74862.077428065691</v>
      </c>
      <c r="F77" s="2">
        <f t="shared" si="12"/>
        <v>34.277507979883559</v>
      </c>
    </row>
    <row r="78" spans="1:6" x14ac:dyDescent="0.25">
      <c r="A78" s="5" t="s">
        <v>9</v>
      </c>
      <c r="D78" s="2">
        <v>80838.075695645923</v>
      </c>
      <c r="E78" s="2">
        <f t="shared" si="11"/>
        <v>82859.027588037075</v>
      </c>
      <c r="F78" s="2">
        <f t="shared" si="12"/>
        <v>37.939115195987675</v>
      </c>
    </row>
    <row r="79" spans="1:6" x14ac:dyDescent="0.25">
      <c r="A79" s="8" t="s">
        <v>10</v>
      </c>
      <c r="D79" s="9">
        <v>83256.283272918983</v>
      </c>
      <c r="E79" s="2">
        <f t="shared" si="11"/>
        <v>85337.690354741964</v>
      </c>
      <c r="F79" s="9">
        <f t="shared" si="12"/>
        <v>39.074034045211519</v>
      </c>
    </row>
    <row r="80" spans="1:6" x14ac:dyDescent="0.25">
      <c r="A80" t="s">
        <v>11</v>
      </c>
      <c r="D80" s="2">
        <v>85703.281990391522</v>
      </c>
      <c r="E80" s="2">
        <f t="shared" si="11"/>
        <v>87845.864040151311</v>
      </c>
      <c r="F80" s="2">
        <f t="shared" si="12"/>
        <v>40.222465219849504</v>
      </c>
    </row>
    <row r="81" spans="1:6" x14ac:dyDescent="0.25">
      <c r="A81" t="s">
        <v>12</v>
      </c>
      <c r="D81" s="2">
        <v>92526.037619218259</v>
      </c>
      <c r="E81" s="2">
        <f t="shared" si="11"/>
        <v>94839.188559698712</v>
      </c>
      <c r="F81" s="2">
        <f t="shared" si="12"/>
        <v>43.424536886308928</v>
      </c>
    </row>
    <row r="82" spans="1:6" x14ac:dyDescent="0.25">
      <c r="A82" t="s">
        <v>13</v>
      </c>
      <c r="D82" s="2">
        <v>94944.493395975791</v>
      </c>
      <c r="E82" s="2">
        <f t="shared" si="11"/>
        <v>97318.105730875192</v>
      </c>
      <c r="F82" s="2">
        <f t="shared" si="12"/>
        <v>44.559572221096701</v>
      </c>
    </row>
    <row r="83" spans="1:6" x14ac:dyDescent="0.25">
      <c r="A83" t="s">
        <v>14</v>
      </c>
      <c r="D83" s="2">
        <v>97391.243913963845</v>
      </c>
      <c r="E83" s="2">
        <f t="shared" si="11"/>
        <v>99826.025011812948</v>
      </c>
      <c r="F83" s="2">
        <f t="shared" si="12"/>
        <v>45.707886910170764</v>
      </c>
    </row>
    <row r="84" spans="1:6" x14ac:dyDescent="0.25">
      <c r="D84" s="2"/>
      <c r="E84" s="2"/>
      <c r="F84" s="2"/>
    </row>
    <row r="85" spans="1:6" x14ac:dyDescent="0.25">
      <c r="A85" s="3" t="s">
        <v>15</v>
      </c>
      <c r="D85" s="2">
        <v>105182.72222493599</v>
      </c>
      <c r="E85" s="2">
        <f t="shared" si="11"/>
        <v>107812.29028055939</v>
      </c>
      <c r="F85" s="2">
        <f t="shared" si="12"/>
        <v>49.364601776812911</v>
      </c>
    </row>
    <row r="87" spans="1:6" x14ac:dyDescent="0.25">
      <c r="D87" s="12" t="s">
        <v>21</v>
      </c>
      <c r="E87" s="12"/>
    </row>
    <row r="88" spans="1:6" x14ac:dyDescent="0.25">
      <c r="A88" s="3" t="s">
        <v>2</v>
      </c>
      <c r="D88" s="3" t="s">
        <v>3</v>
      </c>
      <c r="E88" s="3" t="s">
        <v>4</v>
      </c>
      <c r="F88" s="3" t="s">
        <v>5</v>
      </c>
    </row>
    <row r="89" spans="1:6" x14ac:dyDescent="0.25">
      <c r="A89" t="s">
        <v>6</v>
      </c>
      <c r="D89" s="2">
        <v>69875.240975951456</v>
      </c>
      <c r="E89" s="2">
        <f>D89*$S$2+D89</f>
        <v>71622.122000350239</v>
      </c>
      <c r="F89" s="2">
        <f>(E89/26)/84</f>
        <v>32.794011904922272</v>
      </c>
    </row>
    <row r="90" spans="1:6" x14ac:dyDescent="0.25">
      <c r="A90" t="s">
        <v>7</v>
      </c>
      <c r="D90" s="2">
        <v>72383.414661360817</v>
      </c>
      <c r="E90" s="2">
        <f t="shared" ref="E90:E99" si="13">D90*$S$2+D90</f>
        <v>74193.000027894843</v>
      </c>
      <c r="F90" s="2">
        <f t="shared" ref="F90:F99" si="14">(E90/26)/84</f>
        <v>33.971153858926208</v>
      </c>
    </row>
    <row r="91" spans="1:6" x14ac:dyDescent="0.25">
      <c r="A91" t="s">
        <v>8</v>
      </c>
      <c r="D91" s="2">
        <v>74862.077428065691</v>
      </c>
      <c r="E91" s="2">
        <f t="shared" si="13"/>
        <v>76733.629363767337</v>
      </c>
      <c r="F91" s="2">
        <f t="shared" si="14"/>
        <v>35.134445679380647</v>
      </c>
    </row>
    <row r="92" spans="1:6" x14ac:dyDescent="0.25">
      <c r="A92" s="5" t="s">
        <v>9</v>
      </c>
      <c r="D92" s="2">
        <v>82859.027588037075</v>
      </c>
      <c r="E92" s="2">
        <f t="shared" si="13"/>
        <v>84930.503277737997</v>
      </c>
      <c r="F92" s="2">
        <f t="shared" si="14"/>
        <v>38.887593075887359</v>
      </c>
    </row>
    <row r="93" spans="1:6" x14ac:dyDescent="0.25">
      <c r="A93" s="8" t="s">
        <v>10</v>
      </c>
      <c r="D93" s="9">
        <v>85337.690354741964</v>
      </c>
      <c r="E93" s="2">
        <f t="shared" si="13"/>
        <v>87471.13261361052</v>
      </c>
      <c r="F93" s="9">
        <f t="shared" si="14"/>
        <v>40.050884896341813</v>
      </c>
    </row>
    <row r="94" spans="1:6" x14ac:dyDescent="0.25">
      <c r="A94" t="s">
        <v>11</v>
      </c>
      <c r="D94" s="2">
        <v>87845.864040151311</v>
      </c>
      <c r="E94" s="2">
        <f t="shared" si="13"/>
        <v>90042.010641155095</v>
      </c>
      <c r="F94" s="2">
        <f t="shared" si="14"/>
        <v>41.228026850345742</v>
      </c>
    </row>
    <row r="95" spans="1:6" x14ac:dyDescent="0.25">
      <c r="A95" t="s">
        <v>12</v>
      </c>
      <c r="D95" s="2">
        <v>94839.188559698712</v>
      </c>
      <c r="E95" s="2">
        <f t="shared" si="13"/>
        <v>97210.168273691175</v>
      </c>
      <c r="F95" s="2">
        <f t="shared" si="14"/>
        <v>44.510150308466656</v>
      </c>
    </row>
    <row r="96" spans="1:6" x14ac:dyDescent="0.25">
      <c r="A96" t="s">
        <v>13</v>
      </c>
      <c r="D96" s="2">
        <v>97318.105730875192</v>
      </c>
      <c r="E96" s="2">
        <f t="shared" si="13"/>
        <v>99751.058374147076</v>
      </c>
      <c r="F96" s="2">
        <f t="shared" si="14"/>
        <v>45.67356152662412</v>
      </c>
    </row>
    <row r="97" spans="1:6" x14ac:dyDescent="0.25">
      <c r="A97" t="s">
        <v>14</v>
      </c>
      <c r="D97" s="2">
        <v>99826.025011812948</v>
      </c>
      <c r="E97" s="2">
        <f t="shared" si="13"/>
        <v>102321.67563710827</v>
      </c>
      <c r="F97" s="2">
        <f t="shared" si="14"/>
        <v>46.850584082925039</v>
      </c>
    </row>
    <row r="98" spans="1:6" x14ac:dyDescent="0.25">
      <c r="D98" s="2"/>
      <c r="E98" s="2"/>
      <c r="F98" s="2"/>
    </row>
    <row r="99" spans="1:6" x14ac:dyDescent="0.25">
      <c r="A99" s="3" t="s">
        <v>15</v>
      </c>
      <c r="D99" s="2">
        <v>107812.29028055939</v>
      </c>
      <c r="E99" s="2">
        <f t="shared" si="13"/>
        <v>110507.59753757337</v>
      </c>
      <c r="F99" s="2">
        <f t="shared" si="14"/>
        <v>50.598716821233232</v>
      </c>
    </row>
  </sheetData>
  <mergeCells count="7">
    <mergeCell ref="D73:E73"/>
    <mergeCell ref="D87:E87"/>
    <mergeCell ref="D59:F59"/>
    <mergeCell ref="D17:F17"/>
    <mergeCell ref="D2:F2"/>
    <mergeCell ref="D31:F31"/>
    <mergeCell ref="D45:F45"/>
  </mergeCells>
  <pageMargins left="0.7" right="0.7" top="0.75" bottom="0.75" header="0.3" footer="0.3"/>
  <pageSetup scale="82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821F90B06B4242814C4BBEC5FBC18A" ma:contentTypeVersion="18" ma:contentTypeDescription="Create a new document." ma:contentTypeScope="" ma:versionID="e02179c40e315aedf28a6c08e7a209ff">
  <xsd:schema xmlns:xsd="http://www.w3.org/2001/XMLSchema" xmlns:xs="http://www.w3.org/2001/XMLSchema" xmlns:p="http://schemas.microsoft.com/office/2006/metadata/properties" xmlns:ns2="aba055a5-7ea0-4e12-8bfa-cf58bc3206fd" xmlns:ns3="f749faf4-da90-46f0-b616-d3066e7c46b5" targetNamespace="http://schemas.microsoft.com/office/2006/metadata/properties" ma:root="true" ma:fieldsID="161f7b2f4dd5458681e2d0800846543c" ns2:_="" ns3:_="">
    <xsd:import namespace="aba055a5-7ea0-4e12-8bfa-cf58bc3206fd"/>
    <xsd:import namespace="f749faf4-da90-46f0-b616-d3066e7c4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055a5-7ea0-4e12-8bfa-cf58bc320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91b81d1-96d3-446b-92b1-710b11950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9faf4-da90-46f0-b616-d3066e7c4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5a8b8d-b2c8-4a19-8bcf-f008733e554d}" ma:internalName="TaxCatchAll" ma:showField="CatchAllData" ma:web="f749faf4-da90-46f0-b616-d3066e7c46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49faf4-da90-46f0-b616-d3066e7c46b5" xsi:nil="true"/>
    <lcf76f155ced4ddcb4097134ff3c332f xmlns="aba055a5-7ea0-4e12-8bfa-cf58bc3206fd">
      <Terms xmlns="http://schemas.microsoft.com/office/infopath/2007/PartnerControls"/>
    </lcf76f155ced4ddcb4097134ff3c332f>
    <SharedWithUsers xmlns="f749faf4-da90-46f0-b616-d3066e7c46b5">
      <UserInfo>
        <DisplayName>Dawnetta Boyd-Hale</DisplayName>
        <AccountId>150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5E3A1A3-9705-4C98-8601-02F5CC455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055a5-7ea0-4e12-8bfa-cf58bc3206fd"/>
    <ds:schemaRef ds:uri="f749faf4-da90-46f0-b616-d3066e7c4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3D7EC-E4C3-4377-AD51-75D70F2401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084F9E-58A0-4B44-8F74-C851C2EAE802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f749faf4-da90-46f0-b616-d3066e7c46b5"/>
    <ds:schemaRef ds:uri="http://schemas.microsoft.com/office/2006/documentManagement/types"/>
    <ds:schemaRef ds:uri="http://purl.org/dc/elements/1.1/"/>
    <ds:schemaRef ds:uri="aba055a5-7ea0-4e12-8bfa-cf58bc3206fd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Dawnetta Boyd-Hale</dc:creator>
  <cp:keywords/>
  <dc:description/>
  <cp:lastModifiedBy>Dawnetta Boyd-Hale</cp:lastModifiedBy>
  <cp:revision/>
  <cp:lastPrinted>2025-10-01T20:49:21Z</cp:lastPrinted>
  <dcterms:created xsi:type="dcterms:W3CDTF">2023-05-11T15:34:21Z</dcterms:created>
  <dcterms:modified xsi:type="dcterms:W3CDTF">2025-10-01T20:50:07Z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0x0101003B821F90B06B4242814C4BBEC5FBC18A</vt:lpwstr>
  </property>
  <property fmtid="{D5CDD505-2E9C-101B-9397-08002B2CF9AE}" pid="3" name="MediaServiceImageTags">
    <vt:lpwstr/>
  </property>
</Properties>
</file>